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NT\COMMON\A PreAward Resource\Reports\PreAward Reporting-Quarterly_Annual - SB\FY23 Reports\Detail\"/>
    </mc:Choice>
  </mc:AlternateContent>
  <bookViews>
    <workbookView xWindow="240" yWindow="120" windowWidth="18060" windowHeight="7050" activeTab="1"/>
  </bookViews>
  <sheets>
    <sheet name="COPH FY23 Submissions" sheetId="5" r:id="rId1"/>
    <sheet name="COPH FY23 Awards" sheetId="6" r:id="rId2"/>
  </sheets>
  <calcPr calcId="162913"/>
</workbook>
</file>

<file path=xl/calcChain.xml><?xml version="1.0" encoding="utf-8"?>
<calcChain xmlns="http://schemas.openxmlformats.org/spreadsheetml/2006/main">
  <c r="K9" i="6" l="1"/>
  <c r="L9" i="6"/>
  <c r="J9" i="6"/>
  <c r="I12" i="5"/>
  <c r="J12" i="5"/>
  <c r="K12" i="5"/>
</calcChain>
</file>

<file path=xl/sharedStrings.xml><?xml version="1.0" encoding="utf-8"?>
<sst xmlns="http://schemas.openxmlformats.org/spreadsheetml/2006/main" count="146" uniqueCount="77">
  <si>
    <t>Submitting Department</t>
  </si>
  <si>
    <t>PI</t>
  </si>
  <si>
    <t>FP Number</t>
  </si>
  <si>
    <t>Sponsor</t>
  </si>
  <si>
    <t>Project Title</t>
  </si>
  <si>
    <t>Sponsor Award Number</t>
  </si>
  <si>
    <t>Instrument Type</t>
  </si>
  <si>
    <t>Submission Type</t>
  </si>
  <si>
    <t>Project Start Date</t>
  </si>
  <si>
    <t>Project End Date</t>
  </si>
  <si>
    <t>Direct Costs</t>
  </si>
  <si>
    <t>Indirect Costs</t>
  </si>
  <si>
    <t>Grand Total</t>
  </si>
  <si>
    <t>Total Submission:</t>
  </si>
  <si>
    <t>Total Requested Dollars:</t>
  </si>
  <si>
    <t>Total Awards:</t>
  </si>
  <si>
    <t>Total Awarded Dollars:</t>
  </si>
  <si>
    <t xml:space="preserve">Award Date </t>
  </si>
  <si>
    <t xml:space="preserve">Created Date </t>
  </si>
  <si>
    <t>College of Population Health</t>
  </si>
  <si>
    <t>Tracie Collins</t>
  </si>
  <si>
    <t>FP00012501</t>
  </si>
  <si>
    <t>NIH / National Institute on Minority Health and Health Disparities (NIMHD)</t>
  </si>
  <si>
    <t>Mhealth to Increase Physical Activity Among Adults in Latino Communities</t>
  </si>
  <si>
    <t>Grant</t>
  </si>
  <si>
    <t>FP00012538</t>
  </si>
  <si>
    <t>New Mexico Department of Finance &amp; Administration</t>
  </si>
  <si>
    <t>SFRF/School of Public Health</t>
  </si>
  <si>
    <t>Subaward</t>
  </si>
  <si>
    <t>Lisa Cacari-Stone</t>
  </si>
  <si>
    <t>FP00012629</t>
  </si>
  <si>
    <t>Kellogg (W K) Foundation</t>
  </si>
  <si>
    <t>Health Equity Summit Sponsorship</t>
  </si>
  <si>
    <t>Kristine Tollestrup</t>
  </si>
  <si>
    <t>FP00012660</t>
  </si>
  <si>
    <t>Tulane University</t>
  </si>
  <si>
    <t>Laura Nervi</t>
  </si>
  <si>
    <t>FP00012719</t>
  </si>
  <si>
    <t>CRDF Global- Civilian Research and Development Foundation</t>
  </si>
  <si>
    <t>Systems Innovation Network for Cancer Control (SyNC)</t>
  </si>
  <si>
    <t>Contract</t>
  </si>
  <si>
    <t>Francisco Soto Mas</t>
  </si>
  <si>
    <t>FP00012721</t>
  </si>
  <si>
    <t>CDC / National Institute for Occupational Safety and Health (NIOSH)</t>
  </si>
  <si>
    <t>Organic Farmer COVID-19 Social Media Campaign</t>
  </si>
  <si>
    <t>FP00012753</t>
  </si>
  <si>
    <t>Bernalillo County</t>
  </si>
  <si>
    <t>Bernalillo County Senior Services Project - Specific Supplement</t>
  </si>
  <si>
    <t>Professional Service Agreement (PSA)</t>
  </si>
  <si>
    <t>Tammy Thomas</t>
  </si>
  <si>
    <t>FP00012755</t>
  </si>
  <si>
    <t>Presbyterian Healthcare Services</t>
  </si>
  <si>
    <t>Engaging Community Organizations for Systems Change in Perinatal Health</t>
  </si>
  <si>
    <t>FP00012305</t>
  </si>
  <si>
    <t>Advance Health Equity for Children and Families in New Mexico</t>
  </si>
  <si>
    <t>P-6007458-2022</t>
  </si>
  <si>
    <t>Funding Submission</t>
  </si>
  <si>
    <t>ARPA - Coronavirus State Fiscal Recovery Fund</t>
  </si>
  <si>
    <t>Rebecca Rae</t>
  </si>
  <si>
    <t>FP00012423</t>
  </si>
  <si>
    <t>New Mexico Community Capital</t>
  </si>
  <si>
    <t>The Future Is Indigenous Women</t>
  </si>
  <si>
    <t>FP12423 Rae</t>
  </si>
  <si>
    <t>ACA- Public Health Training Centers - Continuation Yr 5</t>
  </si>
  <si>
    <t>Nina Wallerstein</t>
  </si>
  <si>
    <t>FP00012754</t>
  </si>
  <si>
    <t>Patient Centered Outcomes Research Institute (PCORI)</t>
  </si>
  <si>
    <t>PCORI Science of Engagement</t>
  </si>
  <si>
    <t>FP00012887</t>
  </si>
  <si>
    <t>UnitedHealthcare of New Mexico, Inc.</t>
  </si>
  <si>
    <t>Social Determinants of Health – Developing Interventions</t>
  </si>
  <si>
    <t>PO22-02368</t>
  </si>
  <si>
    <t>P-6010991-2022</t>
  </si>
  <si>
    <t>TUL-HSC-560508-22/23</t>
  </si>
  <si>
    <t>Non-competing Continuation</t>
  </si>
  <si>
    <t>CCN 2022-0718 Amendment 5</t>
  </si>
  <si>
    <t>Specific Supplement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</si>
</sst>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m/d/yyyy"/>
    <numFmt numFmtId="165" formatCode="[$-10409]&quot;$&quot;#,##0;\(&quot;$&quot;#,##0\)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/>
    <xf numFmtId="164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5" fontId="3" fillId="0" borderId="1" xfId="0" applyNumberFormat="1" applyFont="1" applyFill="1" applyBorder="1" applyAlignment="1">
      <alignment vertical="top" wrapText="1" readingOrder="1"/>
    </xf>
    <xf numFmtId="0" fontId="4" fillId="3" borderId="1" xfId="0" applyFont="1" applyFill="1" applyBorder="1"/>
    <xf numFmtId="165" fontId="4" fillId="3" borderId="1" xfId="0" applyNumberFormat="1" applyFont="1" applyFill="1" applyBorder="1"/>
    <xf numFmtId="0" fontId="2" fillId="2" borderId="1" xfId="0" applyNumberFormat="1" applyFont="1" applyFill="1" applyBorder="1" applyAlignment="1">
      <alignment vertical="top" wrapText="1" readingOrder="1"/>
    </xf>
    <xf numFmtId="0" fontId="5" fillId="3" borderId="1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M10" sqref="M10"/>
    </sheetView>
  </sheetViews>
  <sheetFormatPr defaultRowHeight="15" x14ac:dyDescent="0.25"/>
  <cols>
    <col min="1" max="1" width="11.5703125" customWidth="1"/>
    <col min="2" max="2" width="13.28515625" customWidth="1"/>
    <col min="3" max="3" width="13.140625" customWidth="1"/>
    <col min="4" max="4" width="12.7109375" customWidth="1"/>
    <col min="5" max="5" width="19.85546875" customWidth="1"/>
    <col min="6" max="6" width="24.7109375" customWidth="1"/>
    <col min="7" max="8" width="10.42578125" customWidth="1"/>
    <col min="9" max="9" width="13.28515625" customWidth="1"/>
    <col min="10" max="10" width="12.28515625" customWidth="1"/>
    <col min="11" max="11" width="13" customWidth="1"/>
    <col min="12" max="12" width="12.28515625" customWidth="1"/>
    <col min="13" max="13" width="11.140625" bestFit="1" customWidth="1"/>
  </cols>
  <sheetData>
    <row r="1" spans="1:13" ht="26.25" thickBot="1" x14ac:dyDescent="0.3">
      <c r="A1" s="6" t="s">
        <v>18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6</v>
      </c>
    </row>
    <row r="2" spans="1:13" ht="51.75" thickBot="1" x14ac:dyDescent="0.3">
      <c r="A2" s="1">
        <v>44748.702083333301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1">
        <v>45108.25</v>
      </c>
      <c r="H2" s="1">
        <v>46934.25</v>
      </c>
      <c r="I2" s="3">
        <v>3029212</v>
      </c>
      <c r="J2" s="3">
        <v>889672</v>
      </c>
      <c r="K2" s="3">
        <v>3918884</v>
      </c>
      <c r="L2" s="2" t="s">
        <v>24</v>
      </c>
    </row>
    <row r="3" spans="1:13" ht="51.75" thickBot="1" x14ac:dyDescent="0.3">
      <c r="A3" s="1">
        <v>44757.881944444402</v>
      </c>
      <c r="B3" s="2" t="s">
        <v>19</v>
      </c>
      <c r="C3" s="2" t="s">
        <v>20</v>
      </c>
      <c r="D3" s="2" t="s">
        <v>25</v>
      </c>
      <c r="E3" s="2" t="s">
        <v>26</v>
      </c>
      <c r="F3" s="2" t="s">
        <v>27</v>
      </c>
      <c r="G3" s="1">
        <v>44258.291666666701</v>
      </c>
      <c r="H3" s="1">
        <v>45657.291666666701</v>
      </c>
      <c r="I3" s="3">
        <v>10000000</v>
      </c>
      <c r="J3" s="3">
        <v>0</v>
      </c>
      <c r="K3" s="3">
        <v>10000000</v>
      </c>
      <c r="L3" s="2" t="s">
        <v>28</v>
      </c>
      <c r="M3" s="12"/>
    </row>
    <row r="4" spans="1:13" ht="39" thickBot="1" x14ac:dyDescent="0.3">
      <c r="A4" s="1">
        <v>44791.795138888898</v>
      </c>
      <c r="B4" s="2" t="s">
        <v>19</v>
      </c>
      <c r="C4" s="2" t="s">
        <v>29</v>
      </c>
      <c r="D4" s="2" t="s">
        <v>30</v>
      </c>
      <c r="E4" s="2" t="s">
        <v>31</v>
      </c>
      <c r="F4" s="2" t="s">
        <v>32</v>
      </c>
      <c r="G4" s="1">
        <v>44805.25</v>
      </c>
      <c r="H4" s="1">
        <v>45016.25</v>
      </c>
      <c r="I4" s="3">
        <v>10000</v>
      </c>
      <c r="J4" s="3">
        <v>0</v>
      </c>
      <c r="K4" s="3">
        <v>10000</v>
      </c>
      <c r="L4" s="2" t="s">
        <v>24</v>
      </c>
    </row>
    <row r="5" spans="1:13" ht="39" thickBot="1" x14ac:dyDescent="0.3">
      <c r="A5" s="1">
        <v>44799.595833333296</v>
      </c>
      <c r="B5" s="2" t="s">
        <v>19</v>
      </c>
      <c r="C5" s="2" t="s">
        <v>33</v>
      </c>
      <c r="D5" s="2" t="s">
        <v>34</v>
      </c>
      <c r="E5" s="2" t="s">
        <v>35</v>
      </c>
      <c r="F5" s="2" t="s">
        <v>63</v>
      </c>
      <c r="G5" s="1">
        <v>44743.25</v>
      </c>
      <c r="H5" s="1">
        <v>45107.25</v>
      </c>
      <c r="I5" s="3">
        <v>9260</v>
      </c>
      <c r="J5" s="3">
        <v>740</v>
      </c>
      <c r="K5" s="3">
        <v>10000</v>
      </c>
      <c r="L5" s="2" t="s">
        <v>28</v>
      </c>
    </row>
    <row r="6" spans="1:13" ht="51.75" thickBot="1" x14ac:dyDescent="0.3">
      <c r="A6" s="1">
        <v>44818.727083333302</v>
      </c>
      <c r="B6" s="2" t="s">
        <v>19</v>
      </c>
      <c r="C6" s="2" t="s">
        <v>36</v>
      </c>
      <c r="D6" s="2" t="s">
        <v>37</v>
      </c>
      <c r="E6" s="2" t="s">
        <v>38</v>
      </c>
      <c r="F6" s="2" t="s">
        <v>39</v>
      </c>
      <c r="G6" s="1">
        <v>44835.25</v>
      </c>
      <c r="H6" s="1">
        <v>45230.25</v>
      </c>
      <c r="I6" s="3">
        <v>36062</v>
      </c>
      <c r="J6" s="3">
        <v>18933</v>
      </c>
      <c r="K6" s="3">
        <v>54995</v>
      </c>
      <c r="L6" s="2" t="s">
        <v>40</v>
      </c>
    </row>
    <row r="7" spans="1:13" ht="51.75" thickBot="1" x14ac:dyDescent="0.3">
      <c r="A7" s="1">
        <v>44818.881944444402</v>
      </c>
      <c r="B7" s="2" t="s">
        <v>19</v>
      </c>
      <c r="C7" s="2" t="s">
        <v>41</v>
      </c>
      <c r="D7" s="2" t="s">
        <v>42</v>
      </c>
      <c r="E7" s="2" t="s">
        <v>43</v>
      </c>
      <c r="F7" s="2" t="s">
        <v>44</v>
      </c>
      <c r="G7" s="1">
        <v>45108.25</v>
      </c>
      <c r="H7" s="1">
        <v>45838.25</v>
      </c>
      <c r="I7" s="3">
        <v>274492</v>
      </c>
      <c r="J7" s="3">
        <v>144108</v>
      </c>
      <c r="K7" s="3">
        <v>418600</v>
      </c>
      <c r="L7" s="2" t="s">
        <v>24</v>
      </c>
    </row>
    <row r="8" spans="1:13" ht="51.75" thickBot="1" x14ac:dyDescent="0.3">
      <c r="A8" s="1">
        <v>44825.545833333301</v>
      </c>
      <c r="B8" s="2" t="s">
        <v>19</v>
      </c>
      <c r="C8" s="2" t="s">
        <v>41</v>
      </c>
      <c r="D8" s="2" t="s">
        <v>45</v>
      </c>
      <c r="E8" s="2" t="s">
        <v>46</v>
      </c>
      <c r="F8" s="2" t="s">
        <v>47</v>
      </c>
      <c r="G8" s="1">
        <v>44713.25</v>
      </c>
      <c r="H8" s="1">
        <v>45077.25</v>
      </c>
      <c r="I8" s="3">
        <v>2240</v>
      </c>
      <c r="J8" s="3">
        <v>448</v>
      </c>
      <c r="K8" s="3">
        <v>2688</v>
      </c>
      <c r="L8" s="2" t="s">
        <v>48</v>
      </c>
    </row>
    <row r="9" spans="1:13" ht="39" thickBot="1" x14ac:dyDescent="0.3">
      <c r="A9" s="1">
        <v>44825.565277777801</v>
      </c>
      <c r="B9" s="2" t="s">
        <v>19</v>
      </c>
      <c r="C9" s="2" t="s">
        <v>64</v>
      </c>
      <c r="D9" s="2" t="s">
        <v>65</v>
      </c>
      <c r="E9" s="2" t="s">
        <v>66</v>
      </c>
      <c r="F9" s="2" t="s">
        <v>67</v>
      </c>
      <c r="G9" s="1">
        <v>45139.25</v>
      </c>
      <c r="H9" s="1">
        <v>46234.25</v>
      </c>
      <c r="I9" s="3">
        <v>1616003</v>
      </c>
      <c r="J9" s="3">
        <v>535071</v>
      </c>
      <c r="K9" s="3">
        <v>2151074</v>
      </c>
      <c r="L9" s="2" t="s">
        <v>40</v>
      </c>
    </row>
    <row r="10" spans="1:13" ht="39" thickBot="1" x14ac:dyDescent="0.3">
      <c r="A10" s="1">
        <v>44825.589583333298</v>
      </c>
      <c r="B10" s="2" t="s">
        <v>19</v>
      </c>
      <c r="C10" s="2" t="s">
        <v>49</v>
      </c>
      <c r="D10" s="2" t="s">
        <v>50</v>
      </c>
      <c r="E10" s="2" t="s">
        <v>51</v>
      </c>
      <c r="F10" s="2" t="s">
        <v>52</v>
      </c>
      <c r="G10" s="1">
        <v>44941.291666666701</v>
      </c>
      <c r="H10" s="1">
        <v>45305.291666666701</v>
      </c>
      <c r="I10" s="3">
        <v>45434</v>
      </c>
      <c r="J10" s="3">
        <v>1817</v>
      </c>
      <c r="K10" s="3">
        <v>47251</v>
      </c>
      <c r="L10" s="2" t="s">
        <v>24</v>
      </c>
      <c r="M10" s="12"/>
    </row>
    <row r="11" spans="1:13" ht="39" thickBot="1" x14ac:dyDescent="0.3">
      <c r="A11" s="1">
        <v>44861.911111111098</v>
      </c>
      <c r="B11" s="2" t="s">
        <v>19</v>
      </c>
      <c r="C11" s="2" t="s">
        <v>20</v>
      </c>
      <c r="D11" s="2" t="s">
        <v>68</v>
      </c>
      <c r="E11" s="2" t="s">
        <v>69</v>
      </c>
      <c r="F11" s="2" t="s">
        <v>70</v>
      </c>
      <c r="G11" s="1">
        <v>44866.25</v>
      </c>
      <c r="H11" s="1">
        <v>45230.25</v>
      </c>
      <c r="I11" s="3">
        <v>90000</v>
      </c>
      <c r="J11" s="3">
        <v>0</v>
      </c>
      <c r="K11" s="3">
        <v>90000</v>
      </c>
      <c r="L11" s="2" t="s">
        <v>24</v>
      </c>
    </row>
    <row r="12" spans="1:13" ht="16.5" thickBot="1" x14ac:dyDescent="0.3">
      <c r="A12" s="8" t="s">
        <v>13</v>
      </c>
      <c r="B12" s="9"/>
      <c r="C12" s="10"/>
      <c r="D12" s="4">
        <v>10</v>
      </c>
      <c r="E12" s="8" t="s">
        <v>14</v>
      </c>
      <c r="F12" s="9"/>
      <c r="G12" s="9"/>
      <c r="H12" s="10"/>
      <c r="I12" s="5">
        <f>SUM(I2:I11)</f>
        <v>15112703</v>
      </c>
      <c r="J12" s="5">
        <f>SUM(J2:J11)</f>
        <v>1590789</v>
      </c>
      <c r="K12" s="5">
        <f>SUM(K2:K11)</f>
        <v>16703492</v>
      </c>
      <c r="L12" s="4"/>
    </row>
  </sheetData>
  <mergeCells count="2">
    <mergeCell ref="A12:C12"/>
    <mergeCell ref="E12:H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L12" sqref="L12"/>
    </sheetView>
  </sheetViews>
  <sheetFormatPr defaultRowHeight="15" x14ac:dyDescent="0.25"/>
  <cols>
    <col min="1" max="1" width="10.7109375" customWidth="1"/>
    <col min="2" max="2" width="16.28515625" customWidth="1"/>
    <col min="3" max="3" width="11.5703125" customWidth="1"/>
    <col min="4" max="4" width="12.140625" customWidth="1"/>
    <col min="5" max="5" width="14.85546875" customWidth="1"/>
    <col min="6" max="6" width="24" customWidth="1"/>
    <col min="7" max="7" width="15.5703125" customWidth="1"/>
    <col min="8" max="9" width="10.7109375" customWidth="1"/>
    <col min="10" max="10" width="13.140625" customWidth="1"/>
    <col min="11" max="11" width="10.7109375" customWidth="1"/>
    <col min="12" max="12" width="12.85546875" customWidth="1"/>
    <col min="13" max="13" width="11.140625" customWidth="1"/>
    <col min="14" max="14" width="12.140625" customWidth="1"/>
  </cols>
  <sheetData>
    <row r="1" spans="1:14" ht="26.25" thickBot="1" x14ac:dyDescent="0.3">
      <c r="A1" s="6" t="s">
        <v>17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6</v>
      </c>
      <c r="N1" s="6" t="s">
        <v>7</v>
      </c>
    </row>
    <row r="2" spans="1:14" ht="39" thickBot="1" x14ac:dyDescent="0.3">
      <c r="A2" s="1">
        <v>44758</v>
      </c>
      <c r="B2" s="2" t="s">
        <v>19</v>
      </c>
      <c r="C2" s="2" t="s">
        <v>29</v>
      </c>
      <c r="D2" s="2" t="s">
        <v>53</v>
      </c>
      <c r="E2" s="2" t="s">
        <v>31</v>
      </c>
      <c r="F2" s="2" t="s">
        <v>54</v>
      </c>
      <c r="G2" s="2" t="s">
        <v>55</v>
      </c>
      <c r="H2" s="1">
        <v>44652.25</v>
      </c>
      <c r="I2" s="1">
        <v>45016.25</v>
      </c>
      <c r="J2" s="3">
        <v>25000</v>
      </c>
      <c r="K2" s="3">
        <v>0</v>
      </c>
      <c r="L2" s="3">
        <v>25000</v>
      </c>
      <c r="M2" s="2" t="s">
        <v>24</v>
      </c>
      <c r="N2" s="2" t="s">
        <v>56</v>
      </c>
    </row>
    <row r="3" spans="1:14" ht="51.75" thickBot="1" x14ac:dyDescent="0.3">
      <c r="A3" s="1">
        <v>44776</v>
      </c>
      <c r="B3" s="2" t="s">
        <v>19</v>
      </c>
      <c r="C3" s="2" t="s">
        <v>20</v>
      </c>
      <c r="D3" s="2" t="s">
        <v>25</v>
      </c>
      <c r="E3" s="2" t="s">
        <v>26</v>
      </c>
      <c r="F3" s="2" t="s">
        <v>27</v>
      </c>
      <c r="G3" s="2" t="s">
        <v>57</v>
      </c>
      <c r="H3" s="1">
        <v>44258.291666666701</v>
      </c>
      <c r="I3" s="1">
        <v>45657.291666666701</v>
      </c>
      <c r="J3" s="3">
        <v>10000000</v>
      </c>
      <c r="K3" s="3">
        <v>0</v>
      </c>
      <c r="L3" s="3">
        <v>10000000</v>
      </c>
      <c r="M3" s="2" t="s">
        <v>28</v>
      </c>
      <c r="N3" s="2" t="s">
        <v>56</v>
      </c>
    </row>
    <row r="4" spans="1:14" ht="51.75" thickBot="1" x14ac:dyDescent="0.3">
      <c r="A4" s="1">
        <v>44790</v>
      </c>
      <c r="B4" s="2" t="s">
        <v>19</v>
      </c>
      <c r="C4" s="2" t="s">
        <v>58</v>
      </c>
      <c r="D4" s="2" t="s">
        <v>59</v>
      </c>
      <c r="E4" s="2" t="s">
        <v>60</v>
      </c>
      <c r="F4" s="2" t="s">
        <v>61</v>
      </c>
      <c r="G4" s="2" t="s">
        <v>62</v>
      </c>
      <c r="H4" s="1">
        <v>44652.25</v>
      </c>
      <c r="I4" s="1">
        <v>45046.25</v>
      </c>
      <c r="J4" s="3">
        <v>47619</v>
      </c>
      <c r="K4" s="3">
        <v>12381</v>
      </c>
      <c r="L4" s="3">
        <v>60000</v>
      </c>
      <c r="M4" s="2" t="s">
        <v>48</v>
      </c>
      <c r="N4" s="2" t="s">
        <v>56</v>
      </c>
    </row>
    <row r="5" spans="1:14" ht="64.5" thickBot="1" x14ac:dyDescent="0.3">
      <c r="A5" s="1">
        <v>44835</v>
      </c>
      <c r="B5" s="2" t="s">
        <v>19</v>
      </c>
      <c r="C5" s="2" t="s">
        <v>36</v>
      </c>
      <c r="D5" s="2" t="s">
        <v>37</v>
      </c>
      <c r="E5" s="2" t="s">
        <v>38</v>
      </c>
      <c r="F5" s="2" t="s">
        <v>39</v>
      </c>
      <c r="G5" s="2" t="s">
        <v>71</v>
      </c>
      <c r="H5" s="1">
        <v>44835.25</v>
      </c>
      <c r="I5" s="1">
        <v>45230.25</v>
      </c>
      <c r="J5" s="3">
        <v>36062</v>
      </c>
      <c r="K5" s="3">
        <v>18933</v>
      </c>
      <c r="L5" s="3">
        <v>54995</v>
      </c>
      <c r="M5" s="2" t="s">
        <v>40</v>
      </c>
      <c r="N5" s="2" t="s">
        <v>56</v>
      </c>
    </row>
    <row r="6" spans="1:14" ht="26.25" thickBot="1" x14ac:dyDescent="0.3">
      <c r="A6" s="1">
        <v>44851</v>
      </c>
      <c r="B6" s="2" t="s">
        <v>19</v>
      </c>
      <c r="C6" s="2" t="s">
        <v>29</v>
      </c>
      <c r="D6" s="2" t="s">
        <v>30</v>
      </c>
      <c r="E6" s="2" t="s">
        <v>31</v>
      </c>
      <c r="F6" s="2" t="s">
        <v>32</v>
      </c>
      <c r="G6" s="2" t="s">
        <v>72</v>
      </c>
      <c r="H6" s="1">
        <v>44805.25</v>
      </c>
      <c r="I6" s="1">
        <v>45016.25</v>
      </c>
      <c r="J6" s="3">
        <v>10000</v>
      </c>
      <c r="K6" s="3">
        <v>0</v>
      </c>
      <c r="L6" s="3">
        <v>10000</v>
      </c>
      <c r="M6" s="2" t="s">
        <v>24</v>
      </c>
      <c r="N6" s="2" t="s">
        <v>56</v>
      </c>
    </row>
    <row r="7" spans="1:14" ht="39" thickBot="1" x14ac:dyDescent="0.3">
      <c r="A7" s="1">
        <v>44852</v>
      </c>
      <c r="B7" s="2" t="s">
        <v>19</v>
      </c>
      <c r="C7" s="2" t="s">
        <v>33</v>
      </c>
      <c r="D7" s="2" t="s">
        <v>34</v>
      </c>
      <c r="E7" s="2" t="s">
        <v>35</v>
      </c>
      <c r="F7" s="2" t="s">
        <v>63</v>
      </c>
      <c r="G7" s="2" t="s">
        <v>73</v>
      </c>
      <c r="H7" s="1">
        <v>44743.25</v>
      </c>
      <c r="I7" s="1">
        <v>45107.25</v>
      </c>
      <c r="J7" s="3">
        <v>9260</v>
      </c>
      <c r="K7" s="3">
        <v>740</v>
      </c>
      <c r="L7" s="3">
        <v>10000</v>
      </c>
      <c r="M7" s="2" t="s">
        <v>28</v>
      </c>
      <c r="N7" s="2" t="s">
        <v>74</v>
      </c>
    </row>
    <row r="8" spans="1:14" ht="51.75" thickBot="1" x14ac:dyDescent="0.3">
      <c r="A8" s="1">
        <v>44854</v>
      </c>
      <c r="B8" s="2" t="s">
        <v>19</v>
      </c>
      <c r="C8" s="2" t="s">
        <v>41</v>
      </c>
      <c r="D8" s="2" t="s">
        <v>45</v>
      </c>
      <c r="E8" s="2" t="s">
        <v>46</v>
      </c>
      <c r="F8" s="2" t="s">
        <v>47</v>
      </c>
      <c r="G8" s="2" t="s">
        <v>75</v>
      </c>
      <c r="H8" s="1">
        <v>44713.25</v>
      </c>
      <c r="I8" s="1">
        <v>45077.25</v>
      </c>
      <c r="J8" s="3">
        <v>2240</v>
      </c>
      <c r="K8" s="3">
        <v>448</v>
      </c>
      <c r="L8" s="3">
        <v>2688</v>
      </c>
      <c r="M8" s="2" t="s">
        <v>48</v>
      </c>
      <c r="N8" s="2" t="s">
        <v>76</v>
      </c>
    </row>
    <row r="9" spans="1:14" ht="19.5" thickBot="1" x14ac:dyDescent="0.35">
      <c r="A9" s="11" t="s">
        <v>15</v>
      </c>
      <c r="B9" s="11"/>
      <c r="C9" s="11"/>
      <c r="D9" s="4">
        <v>7</v>
      </c>
      <c r="E9" s="11" t="s">
        <v>16</v>
      </c>
      <c r="F9" s="11"/>
      <c r="G9" s="11"/>
      <c r="H9" s="11"/>
      <c r="I9" s="11"/>
      <c r="J9" s="5">
        <f>SUM(J2:J8)</f>
        <v>10130181</v>
      </c>
      <c r="K9" s="5">
        <f>SUM(K2:K8)</f>
        <v>32502</v>
      </c>
      <c r="L9" s="5">
        <f>SUM(L2:L8)</f>
        <v>10162683</v>
      </c>
      <c r="M9" s="7"/>
      <c r="N9" s="7"/>
    </row>
    <row r="12" spans="1:14" x14ac:dyDescent="0.25">
      <c r="L12" s="12"/>
    </row>
  </sheetData>
  <mergeCells count="2">
    <mergeCell ref="A9:C9"/>
    <mergeCell ref="E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COPH FY23 Submissions</vt:lpstr>
      <vt:lpstr>COPH FY23 Awards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L Andujo</dc:creator>
  <cp:lastModifiedBy>Windows User</cp:lastModifiedBy>
  <dcterms:created xsi:type="dcterms:W3CDTF">2019-10-14T18:44:16Z</dcterms:created>
  <dcterms:modified xsi:type="dcterms:W3CDTF">2023-01-04T20:50:52Z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